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i\Downloads\"/>
    </mc:Choice>
  </mc:AlternateContent>
  <xr:revisionPtr revIDLastSave="0" documentId="13_ncr:1_{3A32C91F-7C83-4CC0-B594-451AFD57AD93}" xr6:coauthVersionLast="47" xr6:coauthVersionMax="47" xr10:uidLastSave="{00000000-0000-0000-0000-000000000000}"/>
  <bookViews>
    <workbookView xWindow="-21000" yWindow="3930" windowWidth="21120" windowHeight="11085" xr2:uid="{D2D6644C-0EF9-472C-B852-7F49876F87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C11" i="1"/>
  <c r="F14" i="1"/>
  <c r="F13" i="1"/>
  <c r="F12" i="1"/>
  <c r="C12" i="1"/>
  <c r="C14" i="1"/>
  <c r="C13" i="1"/>
  <c r="C16" i="1" l="1"/>
  <c r="F16" i="1"/>
  <c r="F18" i="1" l="1"/>
  <c r="F19" i="1" s="1"/>
</calcChain>
</file>

<file path=xl/sharedStrings.xml><?xml version="1.0" encoding="utf-8"?>
<sst xmlns="http://schemas.openxmlformats.org/spreadsheetml/2006/main" count="29" uniqueCount="19">
  <si>
    <t>Water consumption on 1,000 gallons</t>
  </si>
  <si>
    <t>Utility Bill Comparison</t>
  </si>
  <si>
    <t>Do you receive Senior Garbage Rates</t>
  </si>
  <si>
    <t>Yes</t>
  </si>
  <si>
    <t>No</t>
  </si>
  <si>
    <t>Current Bill</t>
  </si>
  <si>
    <t>Water</t>
  </si>
  <si>
    <t>Sewer</t>
  </si>
  <si>
    <t>Capital Improvement</t>
  </si>
  <si>
    <t>Garbage</t>
  </si>
  <si>
    <t>Total</t>
  </si>
  <si>
    <t>Current</t>
  </si>
  <si>
    <t>Future</t>
  </si>
  <si>
    <t>Senior Garbage</t>
  </si>
  <si>
    <t>Monthly Increase</t>
  </si>
  <si>
    <t>Bi-Monthly Billing Increase</t>
  </si>
  <si>
    <t>This sample calculation assumes resident/customer receives water, sewer and garbage collection services.</t>
  </si>
  <si>
    <t>Please enter data into the blue fields only.</t>
  </si>
  <si>
    <t>Future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</si>
</sst>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3" fontId="0" fillId="0" borderId="0" xfId="1" applyFont="1" applyProtection="1"/>
    <xf numFmtId="43" fontId="0" fillId="0" borderId="1" xfId="1" applyFont="1" applyBorder="1" applyProtection="1"/>
    <xf numFmtId="43" fontId="1" fillId="0" borderId="1" xfId="1" applyFont="1" applyBorder="1" applyProtection="1"/>
    <xf numFmtId="44" fontId="2" fillId="0" borderId="0" xfId="2" applyFont="1" applyProtection="1"/>
    <xf numFmtId="44" fontId="2" fillId="0" borderId="0" xfId="0" applyNumberFormat="1" applyFont="1"/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24FA-4009-4CA7-AA24-27C17DE32BA3}">
  <dimension ref="A1:J22"/>
  <sheetViews>
    <sheetView tabSelected="1" workbookViewId="0">
      <selection activeCell="E5" sqref="E5"/>
    </sheetView>
  </sheetViews>
  <sheetFormatPr defaultColWidth="30.85546875" defaultRowHeight="15" x14ac:dyDescent="0.25"/>
  <cols>
    <col min="1" max="1" width="4.7109375" customWidth="1"/>
    <col min="2" max="2" width="30.85546875" customWidth="1"/>
    <col min="3" max="3" width="13.140625" customWidth="1"/>
    <col min="4" max="4" width="4.7109375" customWidth="1"/>
    <col min="6" max="6" width="15.7109375" customWidth="1"/>
    <col min="8" max="8" width="30.85546875" hidden="1" customWidth="1"/>
    <col min="9" max="9" width="8.5703125" hidden="1" customWidth="1"/>
    <col min="10" max="10" width="8.85546875" hidden="1" customWidth="1"/>
    <col min="11" max="11" width="30.85546875" customWidth="1"/>
  </cols>
  <sheetData>
    <row r="1" spans="1:10" s="1" customFormat="1" ht="18.75" x14ac:dyDescent="0.3">
      <c r="A1" s="1" t="s">
        <v>1</v>
      </c>
    </row>
    <row r="3" spans="1:10" x14ac:dyDescent="0.25">
      <c r="A3" t="s">
        <v>17</v>
      </c>
    </row>
    <row r="5" spans="1:10" x14ac:dyDescent="0.25">
      <c r="A5" t="s">
        <v>0</v>
      </c>
      <c r="C5" s="4">
        <v>11</v>
      </c>
    </row>
    <row r="6" spans="1:10" x14ac:dyDescent="0.25">
      <c r="C6" s="3"/>
    </row>
    <row r="7" spans="1:10" x14ac:dyDescent="0.25">
      <c r="A7" t="s">
        <v>2</v>
      </c>
      <c r="C7" s="4" t="s">
        <v>4</v>
      </c>
    </row>
    <row r="10" spans="1:10" x14ac:dyDescent="0.25">
      <c r="C10" s="5" t="s">
        <v>5</v>
      </c>
      <c r="D10" s="2"/>
      <c r="E10" s="2"/>
      <c r="F10" s="6" t="s">
        <v>18</v>
      </c>
      <c r="I10" t="s">
        <v>3</v>
      </c>
    </row>
    <row r="11" spans="1:10" x14ac:dyDescent="0.25">
      <c r="B11" t="s">
        <v>6</v>
      </c>
      <c r="C11" s="7">
        <f>C5*I14</f>
        <v>62.37</v>
      </c>
      <c r="E11" t="s">
        <v>6</v>
      </c>
      <c r="F11" s="7">
        <f>C5*J14</f>
        <v>68.64</v>
      </c>
      <c r="I11" t="s">
        <v>4</v>
      </c>
    </row>
    <row r="12" spans="1:10" x14ac:dyDescent="0.25">
      <c r="B12" t="s">
        <v>7</v>
      </c>
      <c r="C12" s="7">
        <f>(C5*I15)+1</f>
        <v>78.77000000000001</v>
      </c>
      <c r="E12" t="s">
        <v>7</v>
      </c>
      <c r="F12" s="7">
        <f>(C5*J15)+1</f>
        <v>81.3</v>
      </c>
    </row>
    <row r="13" spans="1:10" x14ac:dyDescent="0.25">
      <c r="B13" t="s">
        <v>8</v>
      </c>
      <c r="C13" s="7">
        <f>I18</f>
        <v>20</v>
      </c>
      <c r="E13" t="s">
        <v>8</v>
      </c>
      <c r="F13" s="7">
        <f>J18</f>
        <v>50</v>
      </c>
      <c r="I13" s="2" t="s">
        <v>11</v>
      </c>
      <c r="J13" s="2" t="s">
        <v>12</v>
      </c>
    </row>
    <row r="14" spans="1:10" x14ac:dyDescent="0.25">
      <c r="B14" t="s">
        <v>9</v>
      </c>
      <c r="C14" s="8">
        <f>IF(C7="Yes",I17,I16)</f>
        <v>43.52</v>
      </c>
      <c r="E14" t="s">
        <v>9</v>
      </c>
      <c r="F14" s="9">
        <f>IF(C7="yes",J17,J16)</f>
        <v>44.38</v>
      </c>
      <c r="H14" t="s">
        <v>6</v>
      </c>
      <c r="I14">
        <v>5.67</v>
      </c>
      <c r="J14">
        <v>6.24</v>
      </c>
    </row>
    <row r="15" spans="1:10" x14ac:dyDescent="0.25">
      <c r="C15" s="7"/>
      <c r="F15" s="7"/>
      <c r="H15" t="s">
        <v>7</v>
      </c>
      <c r="I15">
        <v>7.07</v>
      </c>
      <c r="J15">
        <v>7.3</v>
      </c>
    </row>
    <row r="16" spans="1:10" x14ac:dyDescent="0.25">
      <c r="B16" t="s">
        <v>10</v>
      </c>
      <c r="C16" s="10">
        <f>SUM(C11:C15)</f>
        <v>204.66000000000003</v>
      </c>
      <c r="E16" t="s">
        <v>10</v>
      </c>
      <c r="F16" s="10">
        <f>SUM(F11:F15)</f>
        <v>244.32</v>
      </c>
      <c r="H16" t="s">
        <v>9</v>
      </c>
      <c r="I16">
        <v>43.52</v>
      </c>
      <c r="J16">
        <v>44.38</v>
      </c>
    </row>
    <row r="17" spans="1:10" x14ac:dyDescent="0.25">
      <c r="G17" s="12"/>
      <c r="H17" t="s">
        <v>13</v>
      </c>
      <c r="I17">
        <v>28.28</v>
      </c>
      <c r="J17">
        <v>28.86</v>
      </c>
    </row>
    <row r="18" spans="1:10" x14ac:dyDescent="0.25">
      <c r="E18" t="s">
        <v>15</v>
      </c>
      <c r="F18" s="11">
        <f>F16-C16</f>
        <v>39.659999999999968</v>
      </c>
      <c r="G18" s="12"/>
      <c r="H18" t="s">
        <v>8</v>
      </c>
      <c r="I18">
        <v>20</v>
      </c>
      <c r="J18">
        <v>50</v>
      </c>
    </row>
    <row r="19" spans="1:10" x14ac:dyDescent="0.25">
      <c r="E19" t="s">
        <v>14</v>
      </c>
      <c r="F19" s="11">
        <f>F18/2</f>
        <v>19.829999999999984</v>
      </c>
      <c r="G19" s="12"/>
    </row>
    <row r="22" spans="1:10" x14ac:dyDescent="0.25">
      <c r="A22" t="s">
        <v>16</v>
      </c>
    </row>
  </sheetData>
  <sheetProtection algorithmName="SHA-512" hashValue="htgH/bCsN/it8+W/dbFIsLtuWhzvVUacjSvVMIsLGHPX9nc6VcFvXj8X1A2NtrGOBNUlWQ2J1/9KfthDZJiRTQ==" saltValue="nin2l53x8coAyJV95tTXDQ==" spinCount="100000" sheet="1" objects="1" scenarios="1"/>
  <dataValidations count="1">
    <dataValidation type="list" allowBlank="1" showInputMessage="1" showErrorMessage="1" sqref="C7" xr:uid="{52A8B0BE-D00B-4B1B-A8D0-8A7FBC0D68AD}">
      <formula1>$I$10:$I$11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Lyons</dc:creator>
  <cp:lastModifiedBy>Lori Lyons</cp:lastModifiedBy>
  <dcterms:created xsi:type="dcterms:W3CDTF">2024-05-17T15:32:21Z</dcterms:created>
  <dcterms:modified xsi:type="dcterms:W3CDTF">2024-05-30T14:51:20Z</dcterms:modified>
</cp:coreProperties>
</file>